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 Me" state="visible" r:id="rId4"/>
    <sheet sheetId="2" name="Pricing Math" state="visible" r:id="rId5"/>
    <sheet sheetId="3" name="Line Sheet" state="visible" r:id="rId6"/>
  </sheets>
  <calcPr calcId="171027"/>
</workbook>
</file>

<file path=xl/sharedStrings.xml><?xml version="1.0" encoding="utf-8"?>
<sst xmlns="http://schemas.openxmlformats.org/spreadsheetml/2006/main" count="138" uniqueCount="107">
  <si>
    <t>Wholesale Line Sheet Template</t>
  </si>
  <si>
    <t>A working template for handmade and small-batch sellers — by Ardent Seller</t>
  </si>
  <si>
    <t/>
  </si>
  <si>
    <t>WHAT THIS IS</t>
  </si>
  <si>
    <t>A wholesale line sheet is the document a buyer at a boutique, gift shop, or museum store reads to decide whether to carry your products. Think of it as a price list with a brain — every product has a wholesale price, a suggested retail price (MSRP), a minimum order quantity (MOQ), and case-pack info, plus your terms at the top of the page.</t>
  </si>
  <si>
    <t>This workbook has three tabs:</t>
  </si>
  <si>
    <t xml:space="preserve">   1. Read Me  ← you are here</t>
  </si>
  <si>
    <t xml:space="preserve">   2. Line Sheet  ← the document you send to buyers (printable PDF when you are done)</t>
  </si>
  <si>
    <t xml:space="preserve">   3. Pricing Math  ← per-SKU cost build-up; numbers here flow into the Line Sheet</t>
  </si>
  <si>
    <t>HOW TO USE IT</t>
  </si>
  <si>
    <t>1. Start on the Pricing Math tab. Fill in your real per-SKU costs (materials, labor, packaging, overhead).</t>
  </si>
  <si>
    <t>2. Pick a wholesale margin — 50% is the standard floor for handmade. The yellow-highlighted columns are the only inputs you change.</t>
  </si>
  <si>
    <t>3. The wholesale price and MSRP populate automatically. Sanity-check both against what your category sells for.</t>
  </si>
  <si>
    <t>4. Switch to the Line Sheet tab. Enter your terms, brand info, and the SKUs you want on the sheet.</t>
  </si>
  <si>
    <t>5. Wholesale price, MSRP, and case-pack columns pull from Pricing Math via formulas — do not type them by hand.</t>
  </si>
  <si>
    <t>6. Print to PDF (File → Save As → PDF). Send the PDF to buyers.</t>
  </si>
  <si>
    <t>THE PRICING MATH (in plain English)</t>
  </si>
  <si>
    <t>Wholesale price = True unit cost × wholesale multiplier (default 2.0×, i.e. 50% wholesale margin)</t>
  </si>
  <si>
    <t>MSRP            = Wholesale price × retail multiplier (default 2.0×, i.e. keystone retail markup)</t>
  </si>
  <si>
    <t>A 50% wholesale margin and a keystone retail markup is the math the gift industry runs on. If the buyer cannot keystone, they will not stock you. If you cannot live on 50% off retail, your price is too low for wholesale at all and you are not ready to sell B2B yet.</t>
  </si>
  <si>
    <t>FIELDS YOU WILL SEE ON A PROFESSIONAL LINE SHEET</t>
  </si>
  <si>
    <t xml:space="preserve">   • Brand name, contact, and "effective date" — wholesale prices are dated, not perpetual</t>
  </si>
  <si>
    <t xml:space="preserve">   • Minimum opening order — the dollar floor for a brand-new account (often $200–$500)</t>
  </si>
  <si>
    <t xml:space="preserve">   • Reorder minimum — what an existing account has to spend to place a follow-up</t>
  </si>
  <si>
    <t xml:space="preserve">   • Lead time — how many weeks between order and ship</t>
  </si>
  <si>
    <t xml:space="preserve">   • Payment terms — Net 30, prepay, or credit-card-on-file (start with prepay)</t>
  </si>
  <si>
    <t xml:space="preserve">   • Per-SKU columns: SKU code, product name, size/variant, case pack, MOQ per SKU, wholesale unit price, MSRP, available date</t>
  </si>
  <si>
    <t>WHAT TO LEAVE OFF</t>
  </si>
  <si>
    <t xml:space="preserve">   • Cost-of-goods. Buyers do not need to see what your candle costs you to make.</t>
  </si>
  <si>
    <t xml:space="preserve">   • Margin %. Buyers calculate their own margin; do not show them yours.</t>
  </si>
  <si>
    <t xml:space="preserve">   • Personal anecdotes. The line sheet is a price list. Save the story for the about page.</t>
  </si>
  <si>
    <t>WHEN TO USE FILLABLE EXCEL VS. A SENT PDF</t>
  </si>
  <si>
    <t xml:space="preserve">   • Fillable Excel — for your own bookkeeping. Edit prices, add seasonal items, run scenarios.</t>
  </si>
  <si>
    <t xml:space="preserve">   • Static PDF — what you send to buyers. They cannot mess with your numbers, and the PDF is dated.</t>
  </si>
  <si>
    <t>A NOTE ON MARGINS</t>
  </si>
  <si>
    <t>These multipliers are starting points, not laws. Some categories (jewelry, candles) hold a 2.2–2.5× wholesale multiplier comfortably. Some (food) live closer to 1.7× because retailers expect lower wholesale prices on consumables. Adjust the multiplier on the Pricing Math tab and watch the downstream numbers move.</t>
  </si>
  <si>
    <t>NEED HELP THINKING THROUGH WHOLESALE PRICING AS A BUSINESS DECISION?</t>
  </si>
  <si>
    <t>The companion blog post walks through every cell on this sheet and the strategy behind it:</t>
  </si>
  <si>
    <t>https://www.ardentseller.app/blog/wholesale-line-sheet-template</t>
  </si>
  <si>
    <t>Ardent Seller — inventory, recipes, and pricing for small-batch makers.</t>
  </si>
  <si>
    <t>https://www.ardentseller.app</t>
  </si>
  <si>
    <t>Pricing Math — input the yellow columns; everything else is calculated</t>
  </si>
  <si>
    <t>Yellow = your input    Gray = formula    Green = healthy margin    Red = below 50% margin (too low for wholesale)</t>
  </si>
  <si>
    <t>SKU</t>
  </si>
  <si>
    <t>Product name</t>
  </si>
  <si>
    <t>Variant / size</t>
  </si>
  <si>
    <t>Materials cost</t>
  </si>
  <si>
    <t>Labor (hrs)</t>
  </si>
  <si>
    <t>Labor rate</t>
  </si>
  <si>
    <t>Labor cost</t>
  </si>
  <si>
    <t>Packaging cost</t>
  </si>
  <si>
    <t>Overhead (%)</t>
  </si>
  <si>
    <t>Overhead $</t>
  </si>
  <si>
    <t>True unit cost</t>
  </si>
  <si>
    <t>Wholesale ×</t>
  </si>
  <si>
    <t>Wholesale price</t>
  </si>
  <si>
    <t>Retail ×</t>
  </si>
  <si>
    <t>MSRP</t>
  </si>
  <si>
    <t>Case pack</t>
  </si>
  <si>
    <t>MOQ (units)</t>
  </si>
  <si>
    <t>WS margin %</t>
  </si>
  <si>
    <t>Sanity check</t>
  </si>
  <si>
    <t>CN-LAV-08</t>
  </si>
  <si>
    <t>Lavender Soy Candle</t>
  </si>
  <si>
    <t>8 oz amber jar</t>
  </si>
  <si>
    <t>CN-VAN-08</t>
  </si>
  <si>
    <t>Vanilla Soy Candle</t>
  </si>
  <si>
    <t>CN-LAV-04</t>
  </si>
  <si>
    <t>4 oz tin</t>
  </si>
  <si>
    <t>CN-CED-08</t>
  </si>
  <si>
    <t>Cedar + Sage Candle</t>
  </si>
  <si>
    <t>SP-OAT-04</t>
  </si>
  <si>
    <t>Oatmeal Honey Bar</t>
  </si>
  <si>
    <t>4 oz wrapped</t>
  </si>
  <si>
    <t>SP-LMN-04</t>
  </si>
  <si>
    <t>Lemon Verbena Bar</t>
  </si>
  <si>
    <t>BLN-MIX-3</t>
  </si>
  <si>
    <t>Mixed Candle Trio</t>
  </si>
  <si>
    <t>Boxed gift set</t>
  </si>
  <si>
    <t>[Your Brand Name]</t>
  </si>
  <si>
    <t>WHOLESALE LINE SHEET</t>
  </si>
  <si>
    <t>[Your tagline or category]</t>
  </si>
  <si>
    <t>Effective 2026-04-29 — prices subject to revision quarterly</t>
  </si>
  <si>
    <t>CONTACT</t>
  </si>
  <si>
    <t>[Your name] · [email] · [phone] · [website]</t>
  </si>
  <si>
    <t>MIN. OPENING ORDER</t>
  </si>
  <si>
    <t>$300</t>
  </si>
  <si>
    <t>REORDER MIN.</t>
  </si>
  <si>
    <t>$150</t>
  </si>
  <si>
    <t>LEAD TIME</t>
  </si>
  <si>
    <t>2–3 weeks from order confirmation</t>
  </si>
  <si>
    <t>PAYMENT TERMS</t>
  </si>
  <si>
    <t>Prepay (credit card or ACH) for first three orders. Net 30 by application thereafter.</t>
  </si>
  <si>
    <t>SHIPPING</t>
  </si>
  <si>
    <t>FOB origin. Ground via UPS or USPS, prepaid and added.</t>
  </si>
  <si>
    <t>DAMAGES / RETURNS</t>
  </si>
  <si>
    <t>Notify within 7 days of receipt with photos. Replace or credit at our option.</t>
  </si>
  <si>
    <t>Product</t>
  </si>
  <si>
    <t>MOQ</t>
  </si>
  <si>
    <t>Wholesale</t>
  </si>
  <si>
    <t>Available</t>
  </si>
  <si>
    <t>Notes</t>
  </si>
  <si>
    <t>In stock</t>
  </si>
  <si>
    <t>Buyer notes</t>
  </si>
  <si>
    <t xml:space="preserve">• MSRP shown is suggested; retailers free to set their own. 
• Custom labels/private label available — contact for minimums and lead time. 
• All products handmade in small batches; lot codes printed on every product.</t>
  </si>
  <si>
    <t>Thank you. We look forward to partnering with you.</t>
  </si>
  <si>
    <t>Built with the Ardent Seller wholesale line sheet template — ardentseller.app/resources/wholesale-line-sheet-template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</si>
</sst>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0&quot;%&quot;"/>
    <numFmt numFmtId="166" formatCode="0.00&quot;×&quot;"/>
    <numFmt numFmtId="167" formatCode="0.0%"/>
  </numFmts>
  <fonts count="20" x14ac:knownFonts="1">
    <font>
      <color theme="1"/>
      <family val="2"/>
      <scheme val="minor"/>
      <sz val="11"/>
      <name val="Calibri"/>
    </font>
    <font>
      <b/>
      <color rgb="FF1F2937"/>
      <sz val="22"/>
      <name val="Calibri"/>
    </font>
    <font>
      <i/>
      <color rgb="FF1F2937"/>
      <sz val="11"/>
      <name val="Calibri"/>
    </font>
    <font>
      <color rgb="FF1F2937"/>
      <sz val="11"/>
      <name val="Calibri"/>
    </font>
    <font>
      <b/>
      <color rgb="FFB45309"/>
      <sz val="12"/>
      <name val="Calibri"/>
    </font>
    <font>
      <color rgb="FF1F2937"/>
      <sz val="11"/>
      <name val="Consolas"/>
    </font>
    <font>
      <u/>
      <color rgb="FF1D4ED8"/>
      <sz val="11"/>
      <name val="Calibri"/>
    </font>
    <font>
      <b/>
      <color rgb="FFB45309"/>
      <sz val="14"/>
      <name val="Calibri"/>
    </font>
    <font>
      <i/>
      <color rgb="FF4B5563"/>
      <sz val="10"/>
      <name val="Calibri"/>
    </font>
    <font>
      <b/>
      <color rgb="FFFFFFFF"/>
      <sz val="10"/>
      <name val="Calibri"/>
    </font>
    <font>
      <i/>
      <sz val="10"/>
      <name val="Calibri"/>
    </font>
    <font>
      <b/>
      <color rgb="FF1F2937"/>
      <sz val="24"/>
      <name val="Calibri"/>
    </font>
    <font>
      <i/>
      <color rgb="FF4B5563"/>
      <sz val="11"/>
      <name val="Calibri"/>
    </font>
    <font>
      <i/>
      <color rgb="FF4B5563"/>
      <sz val="9"/>
      <name val="Calibri"/>
    </font>
    <font>
      <b/>
      <color rgb="FFB45309"/>
      <sz val="9"/>
      <name val="Calibri"/>
    </font>
    <font>
      <color rgb="FF1F2937"/>
      <sz val="10"/>
      <name val="Calibri"/>
    </font>
    <font>
      <color rgb="FF1F2937"/>
      <sz val="10"/>
      <name val="Consolas"/>
    </font>
    <font>
      <b/>
      <color rgb="FF1F2937"/>
      <sz val="10"/>
      <name val="Calibri"/>
    </font>
    <font>
      <color rgb="FF4B5563"/>
      <sz val="10"/>
      <name val="Calibri"/>
    </font>
    <font>
      <i/>
      <u/>
      <color rgb="FF4B5563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FEF3C7"/>
      </patternFill>
    </fill>
    <fill>
      <patternFill patternType="solid">
        <fgColor rgb="FFF3F4F6"/>
      </patternFill>
    </fill>
    <fill>
      <patternFill patternType="solid">
        <fgColor rgb="FFF9FAFB"/>
      </patternFill>
    </fill>
  </fills>
  <borders count="5">
    <border>
      <left/>
      <right/>
      <top/>
      <bottom/>
      <diagonal/>
    </border>
    <border>
      <left style="hair">
        <color rgb="FFD1D5DB"/>
      </left>
      <right style="hair">
        <color rgb="FFD1D5DB"/>
      </right>
      <top style="thin">
        <color rgb="FF1F2937"/>
      </top>
      <bottom style="thin">
        <color rgb="FF1F2937"/>
      </bottom>
      <diagonal/>
    </border>
    <border>
      <left/>
      <right style="hair">
        <color rgb="FFD1D5DB"/>
      </right>
      <top/>
      <bottom style="hair">
        <color rgb="FFD1D5DB"/>
      </bottom>
      <diagonal/>
    </border>
    <border>
      <left/>
      <right/>
      <top/>
      <bottom style="thin">
        <color rgb="FF1F2937"/>
      </bottom>
      <diagonal/>
    </border>
    <border>
      <left/>
      <right/>
      <top/>
      <bottom style="hair">
        <color rgb="FFD1D5DB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3" borderId="2" xfId="0" applyNumberFormat="1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165" fontId="0" fillId="3" borderId="2" xfId="0" applyNumberFormat="1" applyFill="1" applyBorder="1"/>
    <xf numFmtId="166" fontId="0" fillId="3" borderId="2" xfId="0" applyNumberFormat="1" applyFill="1" applyBorder="1"/>
    <xf numFmtId="1" fontId="0" fillId="3" borderId="2" xfId="0" applyNumberFormat="1" applyFill="1" applyBorder="1"/>
    <xf numFmtId="167" fontId="0" fillId="4" borderId="2" xfId="0" applyNumberFormat="1" applyFill="1" applyBorder="1"/>
    <xf numFmtId="0" fontId="10" fillId="0" borderId="2" xfId="0" applyFont="1" applyBorder="1"/>
    <xf numFmtId="0" fontId="11" fillId="0" borderId="0" xfId="0" applyFont="1"/>
    <xf numFmtId="0" fontId="4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right" vertical="center"/>
    </xf>
    <xf numFmtId="0" fontId="16" fillId="0" borderId="4" xfId="0" applyFont="1" applyBorder="1"/>
    <xf numFmtId="0" fontId="15" fillId="0" borderId="4" xfId="0" applyFont="1" applyBorder="1"/>
    <xf numFmtId="1" fontId="0" fillId="0" borderId="4" xfId="0" applyNumberFormat="1" applyBorder="1" applyAlignment="1">
      <alignment horizontal="right"/>
    </xf>
    <xf numFmtId="164" fontId="17" fillId="0" borderId="4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0" fontId="8" fillId="0" borderId="4" xfId="0" applyFont="1" applyBorder="1"/>
    <xf numFmtId="0" fontId="0" fillId="0" borderId="4" xfId="0" applyBorder="1"/>
    <xf numFmtId="0" fontId="16" fillId="5" borderId="4" xfId="0" applyFont="1" applyFill="1" applyBorder="1"/>
    <xf numFmtId="0" fontId="15" fillId="5" borderId="4" xfId="0" applyFont="1" applyFill="1" applyBorder="1"/>
    <xf numFmtId="1" fontId="0" fillId="5" borderId="4" xfId="0" applyNumberFormat="1" applyFill="1" applyBorder="1" applyAlignment="1">
      <alignment horizontal="right"/>
    </xf>
    <xf numFmtId="164" fontId="17" fillId="5" borderId="4" xfId="0" applyNumberFormat="1" applyFont="1" applyFill="1" applyBorder="1" applyAlignment="1">
      <alignment horizontal="right"/>
    </xf>
    <xf numFmtId="164" fontId="18" fillId="5" borderId="4" xfId="0" applyNumberFormat="1" applyFont="1" applyFill="1" applyBorder="1" applyAlignment="1">
      <alignment horizontal="right"/>
    </xf>
    <xf numFmtId="0" fontId="8" fillId="5" borderId="4" xfId="0" applyFont="1" applyFill="1" applyBorder="1"/>
    <xf numFmtId="0" fontId="0" fillId="5" borderId="4" xfId="0" applyFill="1" applyBorder="1"/>
    <xf numFmtId="0" fontId="14" fillId="0" borderId="0" xfId="0" applyFont="1"/>
    <xf numFmtId="0" fontId="13" fillId="0" borderId="0" xfId="0" applyFont="1" applyAlignment="1">
      <alignment vertical="top" wrapText="1"/>
    </xf>
    <xf numFmtId="0" fontId="19" fillId="0" borderId="0" xfId="0" applyFont="1"/>
  </cellXfs>
  <cellStyles count="1">
    <cellStyle name="Normal" xfId="0" builtinId="0"/>
  </cellStyles>
  <dxfs count="3">
    <dxf>
      <fill>
        <patternFill patternType="solid">
          <bgColor rgb="FFFEE2E2"/>
        </patternFill>
      </fill>
    </dxf>
    <dxf>
      <fill>
        <patternFill patternType="solid">
          <bgColor rgb="FFD1FAE5"/>
        </patternFill>
      </fill>
    </dxf>
    <dxf>
      <fill>
        <patternFill patternType="solid">
          <bgColor rgb="FFFEF3C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ardentseller.app/blog/wholesale-line-sheet-template" TargetMode="External"/><Relationship Id="rId2" Type="http://schemas.openxmlformats.org/officeDocument/2006/relationships/hyperlink" Target="https://www.ardentseller.app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ardentseller.app/resources/wholesale-line-shee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5309"/>
  </sheetPr>
  <dimension ref="B2:B53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10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ht="6" customHeight="1" spans="2:2" x14ac:dyDescent="0.25">
      <c r="B5" s="3" t="s">
        <v>2</v>
      </c>
    </row>
    <row r="6" ht="22" customHeight="1" spans="2:2" x14ac:dyDescent="0.25">
      <c r="B6" s="4" t="s">
        <v>3</v>
      </c>
    </row>
    <row r="7" ht="68" customHeight="1" spans="2:2" x14ac:dyDescent="0.25">
      <c r="B7" s="3" t="s">
        <v>4</v>
      </c>
    </row>
    <row r="8" ht="6" customHeight="1" spans="2:2" x14ac:dyDescent="0.25">
      <c r="B8" s="3" t="s">
        <v>2</v>
      </c>
    </row>
    <row r="9" ht="20" customHeight="1" spans="2:2" x14ac:dyDescent="0.25">
      <c r="B9" s="3" t="s">
        <v>5</v>
      </c>
    </row>
    <row r="10" ht="20" customHeight="1" spans="2:2" x14ac:dyDescent="0.25">
      <c r="B10" s="3" t="s">
        <v>6</v>
      </c>
    </row>
    <row r="11" ht="20" customHeight="1" spans="2:2" x14ac:dyDescent="0.25">
      <c r="B11" s="3" t="s">
        <v>7</v>
      </c>
    </row>
    <row r="12" ht="20" customHeight="1" spans="2:2" x14ac:dyDescent="0.25">
      <c r="B12" s="3" t="s">
        <v>8</v>
      </c>
    </row>
    <row r="13" ht="6" customHeight="1" spans="2:2" x14ac:dyDescent="0.25">
      <c r="B13" s="3" t="s">
        <v>2</v>
      </c>
    </row>
    <row r="14" ht="22" customHeight="1" spans="2:2" x14ac:dyDescent="0.25">
      <c r="B14" s="4" t="s">
        <v>9</v>
      </c>
    </row>
    <row r="15" ht="36" customHeight="1" spans="2:2" x14ac:dyDescent="0.25">
      <c r="B15" s="3" t="s">
        <v>10</v>
      </c>
    </row>
    <row r="16" ht="36" customHeight="1" spans="2:2" x14ac:dyDescent="0.25">
      <c r="B16" s="3" t="s">
        <v>11</v>
      </c>
    </row>
    <row r="17" ht="36" customHeight="1" spans="2:2" x14ac:dyDescent="0.25">
      <c r="B17" s="3" t="s">
        <v>12</v>
      </c>
    </row>
    <row r="18" ht="36" customHeight="1" spans="2:2" x14ac:dyDescent="0.25">
      <c r="B18" s="3" t="s">
        <v>13</v>
      </c>
    </row>
    <row r="19" ht="36" customHeight="1" spans="2:2" x14ac:dyDescent="0.25">
      <c r="B19" s="3" t="s">
        <v>14</v>
      </c>
    </row>
    <row r="20" ht="20" customHeight="1" spans="2:2" x14ac:dyDescent="0.25">
      <c r="B20" s="3" t="s">
        <v>15</v>
      </c>
    </row>
    <row r="21" ht="6" customHeight="1" spans="2:2" x14ac:dyDescent="0.25">
      <c r="B21" s="3" t="s">
        <v>2</v>
      </c>
    </row>
    <row r="22" ht="20" customHeight="1" spans="2:2" x14ac:dyDescent="0.25">
      <c r="B22" s="3" t="s">
        <v>16</v>
      </c>
    </row>
    <row r="23" ht="36" customHeight="1" spans="2:2" x14ac:dyDescent="0.25">
      <c r="B23" s="5" t="s">
        <v>17</v>
      </c>
    </row>
    <row r="24" ht="36" customHeight="1" spans="2:2" x14ac:dyDescent="0.25">
      <c r="B24" s="5" t="s">
        <v>18</v>
      </c>
    </row>
    <row r="25" ht="6" customHeight="1" spans="2:2" x14ac:dyDescent="0.25">
      <c r="B25" s="3" t="s">
        <v>2</v>
      </c>
    </row>
    <row r="26" ht="52" customHeight="1" spans="2:2" x14ac:dyDescent="0.25">
      <c r="B26" s="3" t="s">
        <v>19</v>
      </c>
    </row>
    <row r="27" ht="6" customHeight="1" spans="2:2" x14ac:dyDescent="0.25">
      <c r="B27" s="3" t="s">
        <v>2</v>
      </c>
    </row>
    <row r="28" ht="22" customHeight="1" spans="2:2" x14ac:dyDescent="0.25">
      <c r="B28" s="4" t="s">
        <v>20</v>
      </c>
    </row>
    <row r="29" ht="20" customHeight="1" spans="2:2" x14ac:dyDescent="0.25">
      <c r="B29" s="3" t="s">
        <v>21</v>
      </c>
    </row>
    <row r="30" ht="20" customHeight="1" spans="2:2" x14ac:dyDescent="0.25">
      <c r="B30" s="3" t="s">
        <v>22</v>
      </c>
    </row>
    <row r="31" ht="20" customHeight="1" spans="2:2" x14ac:dyDescent="0.25">
      <c r="B31" s="3" t="s">
        <v>23</v>
      </c>
    </row>
    <row r="32" ht="20" customHeight="1" spans="2:2" x14ac:dyDescent="0.25">
      <c r="B32" s="3" t="s">
        <v>24</v>
      </c>
    </row>
    <row r="33" ht="20" customHeight="1" spans="2:2" x14ac:dyDescent="0.25">
      <c r="B33" s="3" t="s">
        <v>25</v>
      </c>
    </row>
    <row r="34" ht="36" customHeight="1" spans="2:2" x14ac:dyDescent="0.25">
      <c r="B34" s="3" t="s">
        <v>26</v>
      </c>
    </row>
    <row r="35" ht="6" customHeight="1" spans="2:2" x14ac:dyDescent="0.25">
      <c r="B35" s="3" t="s">
        <v>2</v>
      </c>
    </row>
    <row r="36" ht="22" customHeight="1" spans="2:2" x14ac:dyDescent="0.25">
      <c r="B36" s="4" t="s">
        <v>27</v>
      </c>
    </row>
    <row r="37" ht="20" customHeight="1" spans="2:2" x14ac:dyDescent="0.25">
      <c r="B37" s="3" t="s">
        <v>28</v>
      </c>
    </row>
    <row r="38" ht="20" customHeight="1" spans="2:2" x14ac:dyDescent="0.25">
      <c r="B38" s="3" t="s">
        <v>29</v>
      </c>
    </row>
    <row r="39" ht="36" customHeight="1" spans="2:2" x14ac:dyDescent="0.25">
      <c r="B39" s="3" t="s">
        <v>30</v>
      </c>
    </row>
    <row r="40" ht="6" customHeight="1" spans="2:2" x14ac:dyDescent="0.25">
      <c r="B40" s="3" t="s">
        <v>2</v>
      </c>
    </row>
    <row r="41" ht="20" customHeight="1" spans="2:2" x14ac:dyDescent="0.25">
      <c r="B41" s="3" t="s">
        <v>31</v>
      </c>
    </row>
    <row r="42" ht="36" customHeight="1" spans="2:2" x14ac:dyDescent="0.25">
      <c r="B42" s="3" t="s">
        <v>32</v>
      </c>
    </row>
    <row r="43" ht="36" customHeight="1" spans="2:2" x14ac:dyDescent="0.25">
      <c r="B43" s="3" t="s">
        <v>33</v>
      </c>
    </row>
    <row r="44" ht="6" customHeight="1" spans="2:2" x14ac:dyDescent="0.25">
      <c r="B44" s="3" t="s">
        <v>2</v>
      </c>
    </row>
    <row r="45" ht="22" customHeight="1" spans="2:2" x14ac:dyDescent="0.25">
      <c r="B45" s="4" t="s">
        <v>34</v>
      </c>
    </row>
    <row r="46" ht="68" customHeight="1" spans="2:2" x14ac:dyDescent="0.25">
      <c r="B46" s="3" t="s">
        <v>35</v>
      </c>
    </row>
    <row r="47" ht="6" customHeight="1" spans="2:2" x14ac:dyDescent="0.25">
      <c r="B47" s="3" t="s">
        <v>2</v>
      </c>
    </row>
    <row r="48" ht="20" customHeight="1" spans="2:2" x14ac:dyDescent="0.25">
      <c r="B48" s="3" t="s">
        <v>36</v>
      </c>
    </row>
    <row r="49" ht="20" customHeight="1" spans="2:2" x14ac:dyDescent="0.25">
      <c r="B49" s="3" t="s">
        <v>37</v>
      </c>
    </row>
    <row r="50" ht="20" customHeight="1" spans="2:2" x14ac:dyDescent="0.25">
      <c r="B50" s="6" t="s">
        <v>38</v>
      </c>
    </row>
    <row r="51" ht="6" customHeight="1" spans="2:2" x14ac:dyDescent="0.25">
      <c r="B51" s="3" t="s">
        <v>2</v>
      </c>
    </row>
    <row r="52" ht="20" customHeight="1" spans="2:2" x14ac:dyDescent="0.25">
      <c r="B52" s="3" t="s">
        <v>39</v>
      </c>
    </row>
    <row r="53" ht="20" customHeight="1" spans="2:2" x14ac:dyDescent="0.25">
      <c r="B53" s="6" t="s">
        <v>40</v>
      </c>
    </row>
  </sheetData>
  <hyperlinks>
    <hyperlink ref="B50" r:id="rId1"/>
    <hyperlink ref="B53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B7280"/>
  </sheetPr>
  <dimension ref="A1:S12"/>
  <sheetViews>
    <sheetView workbookViewId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32" customWidth="1"/>
    <col min="3" max="3" width="18" customWidth="1"/>
    <col min="4" max="4" width="14" customWidth="1"/>
    <col min="5" max="5" width="12" customWidth="1"/>
    <col min="6" max="6" width="11" customWidth="1"/>
    <col min="7" max="7" width="12" customWidth="1"/>
    <col min="8" max="8" width="14" customWidth="1"/>
    <col min="9" max="10" width="12" customWidth="1"/>
    <col min="11" max="11" width="14" customWidth="1"/>
    <col min="12" max="12" width="11" customWidth="1"/>
    <col min="13" max="13" width="16" customWidth="1"/>
    <col min="14" max="14" width="10" customWidth="1"/>
    <col min="15" max="15" width="12" customWidth="1"/>
    <col min="16" max="16" width="11" customWidth="1"/>
    <col min="17" max="17" width="12" customWidth="1"/>
    <col min="18" max="18" width="13" customWidth="1"/>
    <col min="19" max="19" width="38" customWidth="1"/>
  </cols>
  <sheetData>
    <row r="1" ht="24" customHeight="1" spans="1:19" x14ac:dyDescent="0.25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ht="16" customHeight="1" spans="1:19" x14ac:dyDescent="0.25">
      <c r="A2" s="8" t="s">
        <v>42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ht="4" customHeight="1" x14ac:dyDescent="0.25"/>
    <row r="5" ht="32" customHeight="1" spans="1:19" x14ac:dyDescent="0.25">
      <c r="A5" s="9" t="s">
        <v>43</v>
      </c>
      <c r="B5" s="9" t="s">
        <v>44</v>
      </c>
      <c r="C5" s="9" t="s">
        <v>45</v>
      </c>
      <c r="D5" s="9" t="s">
        <v>46</v>
      </c>
      <c r="E5" s="9" t="s">
        <v>47</v>
      </c>
      <c r="F5" s="9" t="s">
        <v>48</v>
      </c>
      <c r="G5" s="9" t="s">
        <v>49</v>
      </c>
      <c r="H5" s="9" t="s">
        <v>50</v>
      </c>
      <c r="I5" s="9" t="s">
        <v>51</v>
      </c>
      <c r="J5" s="9" t="s">
        <v>52</v>
      </c>
      <c r="K5" s="9" t="s">
        <v>53</v>
      </c>
      <c r="L5" s="9" t="s">
        <v>54</v>
      </c>
      <c r="M5" s="9" t="s">
        <v>55</v>
      </c>
      <c r="N5" s="9" t="s">
        <v>56</v>
      </c>
      <c r="O5" s="9" t="s">
        <v>57</v>
      </c>
      <c r="P5" s="9" t="s">
        <v>58</v>
      </c>
      <c r="Q5" s="9" t="s">
        <v>59</v>
      </c>
      <c r="R5" s="9" t="s">
        <v>60</v>
      </c>
      <c r="S5" s="9" t="s">
        <v>61</v>
      </c>
    </row>
    <row r="6" ht="18" customHeight="1" spans="1:19" x14ac:dyDescent="0.25">
      <c r="A6" s="10" t="s">
        <v>62</v>
      </c>
      <c r="B6" s="10" t="s">
        <v>63</v>
      </c>
      <c r="C6" s="10" t="s">
        <v>64</v>
      </c>
      <c r="D6" s="11">
        <v>4.2</v>
      </c>
      <c r="E6" s="12">
        <v>0.25</v>
      </c>
      <c r="F6" s="11">
        <v>22</v>
      </c>
      <c r="G6" s="13">
        <f>E6*F6</f>
      </c>
      <c r="H6" s="11">
        <v>1.1</v>
      </c>
      <c r="I6" s="14">
        <v>12</v>
      </c>
      <c r="J6" s="13">
        <f>(D6+G6+H6)*I6/100</f>
      </c>
      <c r="K6" s="13">
        <f>D6+G6+H6+J6</f>
      </c>
      <c r="L6" s="15">
        <v>2</v>
      </c>
      <c r="M6" s="13">
        <f>K6*L6</f>
      </c>
      <c r="N6" s="15">
        <v>2</v>
      </c>
      <c r="O6" s="13">
        <f>M6*N6</f>
      </c>
      <c r="P6" s="16">
        <v>6</v>
      </c>
      <c r="Q6" s="16">
        <v>6</v>
      </c>
      <c r="R6" s="17">
        <f>IF(M6=0,0,(M6-K6)/M6)</f>
      </c>
      <c r="S6" s="18">
        <f>IF(R6&lt;0.5,"Below 50% — too low for wholesale",IF(R6&gt;0.65,"High — confirm category will bear it","OK — standard wholesale margin"))</f>
      </c>
    </row>
    <row r="7" ht="18" customHeight="1" spans="1:19" x14ac:dyDescent="0.25">
      <c r="A7" s="10" t="s">
        <v>65</v>
      </c>
      <c r="B7" s="10" t="s">
        <v>66</v>
      </c>
      <c r="C7" s="10" t="s">
        <v>64</v>
      </c>
      <c r="D7" s="11">
        <v>4.05</v>
      </c>
      <c r="E7" s="12">
        <v>0.25</v>
      </c>
      <c r="F7" s="11">
        <v>22</v>
      </c>
      <c r="G7" s="13">
        <f>E7*F7</f>
      </c>
      <c r="H7" s="11">
        <v>1.1</v>
      </c>
      <c r="I7" s="14">
        <v>12</v>
      </c>
      <c r="J7" s="13">
        <f>(D7+G7+H7)*I7/100</f>
      </c>
      <c r="K7" s="13">
        <f>D7+G7+H7+J7</f>
      </c>
      <c r="L7" s="15">
        <v>2</v>
      </c>
      <c r="M7" s="13">
        <f>K7*L7</f>
      </c>
      <c r="N7" s="15">
        <v>2</v>
      </c>
      <c r="O7" s="13">
        <f>M7*N7</f>
      </c>
      <c r="P7" s="16">
        <v>6</v>
      </c>
      <c r="Q7" s="16">
        <v>6</v>
      </c>
      <c r="R7" s="17">
        <f>IF(M7=0,0,(M7-K7)/M7)</f>
      </c>
      <c r="S7" s="18">
        <f>IF(R7&lt;0.5,"Below 50% — too low for wholesale",IF(R7&gt;0.65,"High — confirm category will bear it","OK — standard wholesale margin"))</f>
      </c>
    </row>
    <row r="8" ht="18" customHeight="1" spans="1:19" x14ac:dyDescent="0.25">
      <c r="A8" s="10" t="s">
        <v>67</v>
      </c>
      <c r="B8" s="10" t="s">
        <v>63</v>
      </c>
      <c r="C8" s="10" t="s">
        <v>68</v>
      </c>
      <c r="D8" s="11">
        <v>2.1</v>
      </c>
      <c r="E8" s="12">
        <v>0.18</v>
      </c>
      <c r="F8" s="11">
        <v>22</v>
      </c>
      <c r="G8" s="13">
        <f>E8*F8</f>
      </c>
      <c r="H8" s="11">
        <v>0.65</v>
      </c>
      <c r="I8" s="14">
        <v>12</v>
      </c>
      <c r="J8" s="13">
        <f>(D8+G8+H8)*I8/100</f>
      </c>
      <c r="K8" s="13">
        <f>D8+G8+H8+J8</f>
      </c>
      <c r="L8" s="15">
        <v>2</v>
      </c>
      <c r="M8" s="13">
        <f>K8*L8</f>
      </c>
      <c r="N8" s="15">
        <v>2</v>
      </c>
      <c r="O8" s="13">
        <f>M8*N8</f>
      </c>
      <c r="P8" s="16">
        <v>12</v>
      </c>
      <c r="Q8" s="16">
        <v>12</v>
      </c>
      <c r="R8" s="17">
        <f>IF(M8=0,0,(M8-K8)/M8)</f>
      </c>
      <c r="S8" s="18">
        <f>IF(R8&lt;0.5,"Below 50% — too low for wholesale",IF(R8&gt;0.65,"High — confirm category will bear it","OK — standard wholesale margin"))</f>
      </c>
    </row>
    <row r="9" ht="18" customHeight="1" spans="1:19" x14ac:dyDescent="0.25">
      <c r="A9" s="10" t="s">
        <v>69</v>
      </c>
      <c r="B9" s="10" t="s">
        <v>70</v>
      </c>
      <c r="C9" s="10" t="s">
        <v>64</v>
      </c>
      <c r="D9" s="11">
        <v>4.4</v>
      </c>
      <c r="E9" s="12">
        <v>0.25</v>
      </c>
      <c r="F9" s="11">
        <v>22</v>
      </c>
      <c r="G9" s="13">
        <f>E9*F9</f>
      </c>
      <c r="H9" s="11">
        <v>1.1</v>
      </c>
      <c r="I9" s="14">
        <v>12</v>
      </c>
      <c r="J9" s="13">
        <f>(D9+G9+H9)*I9/100</f>
      </c>
      <c r="K9" s="13">
        <f>D9+G9+H9+J9</f>
      </c>
      <c r="L9" s="15">
        <v>2</v>
      </c>
      <c r="M9" s="13">
        <f>K9*L9</f>
      </c>
      <c r="N9" s="15">
        <v>2</v>
      </c>
      <c r="O9" s="13">
        <f>M9*N9</f>
      </c>
      <c r="P9" s="16">
        <v>6</v>
      </c>
      <c r="Q9" s="16">
        <v>6</v>
      </c>
      <c r="R9" s="17">
        <f>IF(M9=0,0,(M9-K9)/M9)</f>
      </c>
      <c r="S9" s="18">
        <f>IF(R9&lt;0.5,"Below 50% — too low for wholesale",IF(R9&gt;0.65,"High — confirm category will bear it","OK — standard wholesale margin"))</f>
      </c>
    </row>
    <row r="10" ht="18" customHeight="1" spans="1:19" x14ac:dyDescent="0.25">
      <c r="A10" s="10" t="s">
        <v>71</v>
      </c>
      <c r="B10" s="10" t="s">
        <v>72</v>
      </c>
      <c r="C10" s="10" t="s">
        <v>73</v>
      </c>
      <c r="D10" s="11">
        <v>1.85</v>
      </c>
      <c r="E10" s="12">
        <v>0.1</v>
      </c>
      <c r="F10" s="11">
        <v>22</v>
      </c>
      <c r="G10" s="13">
        <f>E10*F10</f>
      </c>
      <c r="H10" s="11">
        <v>0.45</v>
      </c>
      <c r="I10" s="14">
        <v>10</v>
      </c>
      <c r="J10" s="13">
        <f>(D10+G10+H10)*I10/100</f>
      </c>
      <c r="K10" s="13">
        <f>D10+G10+H10+J10</f>
      </c>
      <c r="L10" s="15">
        <v>2</v>
      </c>
      <c r="M10" s="13">
        <f>K10*L10</f>
      </c>
      <c r="N10" s="15">
        <v>2</v>
      </c>
      <c r="O10" s="13">
        <f>M10*N10</f>
      </c>
      <c r="P10" s="16">
        <v>12</v>
      </c>
      <c r="Q10" s="16">
        <v>12</v>
      </c>
      <c r="R10" s="17">
        <f>IF(M10=0,0,(M10-K10)/M10)</f>
      </c>
      <c r="S10" s="18">
        <f>IF(R10&lt;0.5,"Below 50% — too low for wholesale",IF(R10&gt;0.65,"High — confirm category will bear it","OK — standard wholesale margin"))</f>
      </c>
    </row>
    <row r="11" ht="18" customHeight="1" spans="1:19" x14ac:dyDescent="0.25">
      <c r="A11" s="10" t="s">
        <v>74</v>
      </c>
      <c r="B11" s="10" t="s">
        <v>75</v>
      </c>
      <c r="C11" s="10" t="s">
        <v>73</v>
      </c>
      <c r="D11" s="11">
        <v>1.75</v>
      </c>
      <c r="E11" s="12">
        <v>0.1</v>
      </c>
      <c r="F11" s="11">
        <v>22</v>
      </c>
      <c r="G11" s="13">
        <f>E11*F11</f>
      </c>
      <c r="H11" s="11">
        <v>0.45</v>
      </c>
      <c r="I11" s="14">
        <v>10</v>
      </c>
      <c r="J11" s="13">
        <f>(D11+G11+H11)*I11/100</f>
      </c>
      <c r="K11" s="13">
        <f>D11+G11+H11+J11</f>
      </c>
      <c r="L11" s="15">
        <v>2</v>
      </c>
      <c r="M11" s="13">
        <f>K11*L11</f>
      </c>
      <c r="N11" s="15">
        <v>2</v>
      </c>
      <c r="O11" s="13">
        <f>M11*N11</f>
      </c>
      <c r="P11" s="16">
        <v>12</v>
      </c>
      <c r="Q11" s="16">
        <v>12</v>
      </c>
      <c r="R11" s="17">
        <f>IF(M11=0,0,(M11-K11)/M11)</f>
      </c>
      <c r="S11" s="18">
        <f>IF(R11&lt;0.5,"Below 50% — too low for wholesale",IF(R11&gt;0.65,"High — confirm category will bear it","OK — standard wholesale margin"))</f>
      </c>
    </row>
    <row r="12" ht="18" customHeight="1" spans="1:19" x14ac:dyDescent="0.25">
      <c r="A12" s="10" t="s">
        <v>76</v>
      </c>
      <c r="B12" s="10" t="s">
        <v>77</v>
      </c>
      <c r="C12" s="10" t="s">
        <v>78</v>
      </c>
      <c r="D12" s="11">
        <v>12.4</v>
      </c>
      <c r="E12" s="12">
        <v>0.2</v>
      </c>
      <c r="F12" s="11">
        <v>22</v>
      </c>
      <c r="G12" s="13">
        <f>E12*F12</f>
      </c>
      <c r="H12" s="11">
        <v>3.2</v>
      </c>
      <c r="I12" s="14">
        <v>14</v>
      </c>
      <c r="J12" s="13">
        <f>(D12+G12+H12)*I12/100</f>
      </c>
      <c r="K12" s="13">
        <f>D12+G12+H12+J12</f>
      </c>
      <c r="L12" s="15">
        <v>1.9</v>
      </c>
      <c r="M12" s="13">
        <f>K12*L12</f>
      </c>
      <c r="N12" s="15">
        <v>2</v>
      </c>
      <c r="O12" s="13">
        <f>M12*N12</f>
      </c>
      <c r="P12" s="16">
        <v>4</v>
      </c>
      <c r="Q12" s="16">
        <v>4</v>
      </c>
      <c r="R12" s="17">
        <f>IF(M12=0,0,(M12-K12)/M12)</f>
      </c>
      <c r="S12" s="18">
        <f>IF(R12&lt;0.5,"Below 50% — too low for wholesale",IF(R12&gt;0.65,"High — confirm category will bear it","OK — standard wholesale margin"))</f>
      </c>
    </row>
  </sheetData>
  <mergeCells count="2">
    <mergeCell ref="A1:S1"/>
    <mergeCell ref="A2:S2"/>
  </mergeCells>
  <conditionalFormatting sqref="S6:S12">
    <cfRule type="containsText" dxfId="0" priority="1">
      <formula>NOT(ISERROR(SEARCH("Below 50%",S6)))</formula>
    </cfRule>
    <cfRule type="containsText" dxfId="1" priority="2">
      <formula>NOT(ISERROR(SEARCH("OK",S6)))</formula>
    </cfRule>
    <cfRule type="containsText" dxfId="2" priority="3">
      <formula>NOT(ISERROR(SEARCH("High",S6)))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5309"/>
    <pageSetUpPr fitToPage="1"/>
  </sheetPr>
  <dimension ref="A1:I25"/>
  <sheetViews>
    <sheetView workbookViewId="0" showGridLines="0">
      <pane ySplit="12" topLeftCell="A13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28" customWidth="1"/>
    <col min="3" max="3" width="16" customWidth="1"/>
    <col min="6" max="6" width="14" customWidth="1"/>
    <col min="7" max="7" width="11" customWidth="1"/>
    <col min="8" max="8" width="14" customWidth="1"/>
    <col min="9" max="9" width="18" customWidth="1"/>
  </cols>
  <sheetData>
    <row r="1" ht="32" customHeight="1" spans="1:9" x14ac:dyDescent="0.25">
      <c r="A1" s="19" t="s">
        <v>79</v>
      </c>
      <c r="B1" s="19"/>
      <c r="C1" s="19"/>
      <c r="D1" s="19"/>
      <c r="E1" s="19"/>
      <c r="F1" s="20" t="s">
        <v>80</v>
      </c>
      <c r="G1" s="20"/>
      <c r="H1" s="20"/>
      <c r="I1" s="20"/>
    </row>
    <row r="2" spans="1:9" x14ac:dyDescent="0.25">
      <c r="A2" s="21" t="s">
        <v>81</v>
      </c>
      <c r="B2" s="21"/>
      <c r="C2" s="21"/>
      <c r="D2" s="21"/>
      <c r="E2" s="21"/>
      <c r="F2" s="22" t="s">
        <v>82</v>
      </c>
      <c r="G2" s="22"/>
      <c r="H2" s="22"/>
      <c r="I2" s="22"/>
    </row>
    <row r="3" ht="8" customHeight="1" x14ac:dyDescent="0.25"/>
    <row r="4" ht="18" customHeight="1" spans="1:9" x14ac:dyDescent="0.25">
      <c r="A4" s="23" t="s">
        <v>83</v>
      </c>
      <c r="B4" s="24" t="s">
        <v>84</v>
      </c>
      <c r="C4" s="24"/>
      <c r="D4" s="24"/>
      <c r="E4" s="24"/>
      <c r="F4" s="24"/>
      <c r="G4" s="24"/>
      <c r="H4" s="24"/>
      <c r="I4" s="24"/>
    </row>
    <row r="5" ht="18" customHeight="1" spans="1:9" x14ac:dyDescent="0.25">
      <c r="A5" s="23" t="s">
        <v>85</v>
      </c>
      <c r="B5" s="24" t="s">
        <v>86</v>
      </c>
      <c r="C5" s="24"/>
      <c r="D5" s="24"/>
      <c r="E5" s="24"/>
      <c r="F5" s="24"/>
      <c r="G5" s="24"/>
      <c r="H5" s="24"/>
      <c r="I5" s="24"/>
    </row>
    <row r="6" ht="18" customHeight="1" spans="1:9" x14ac:dyDescent="0.25">
      <c r="A6" s="23" t="s">
        <v>87</v>
      </c>
      <c r="B6" s="24" t="s">
        <v>88</v>
      </c>
      <c r="C6" s="24"/>
      <c r="D6" s="24"/>
      <c r="E6" s="24"/>
      <c r="F6" s="24"/>
      <c r="G6" s="24"/>
      <c r="H6" s="24"/>
      <c r="I6" s="24"/>
    </row>
    <row r="7" ht="18" customHeight="1" spans="1:9" x14ac:dyDescent="0.25">
      <c r="A7" s="23" t="s">
        <v>89</v>
      </c>
      <c r="B7" s="24" t="s">
        <v>90</v>
      </c>
      <c r="C7" s="24"/>
      <c r="D7" s="24"/>
      <c r="E7" s="24"/>
      <c r="F7" s="24"/>
      <c r="G7" s="24"/>
      <c r="H7" s="24"/>
      <c r="I7" s="24"/>
    </row>
    <row r="8" ht="18" customHeight="1" spans="1:9" x14ac:dyDescent="0.25">
      <c r="A8" s="23" t="s">
        <v>91</v>
      </c>
      <c r="B8" s="24" t="s">
        <v>92</v>
      </c>
      <c r="C8" s="24"/>
      <c r="D8" s="24"/>
      <c r="E8" s="24"/>
      <c r="F8" s="24"/>
      <c r="G8" s="24"/>
      <c r="H8" s="24"/>
      <c r="I8" s="24"/>
    </row>
    <row r="9" ht="18" customHeight="1" spans="1:9" x14ac:dyDescent="0.25">
      <c r="A9" s="23" t="s">
        <v>93</v>
      </c>
      <c r="B9" s="24" t="s">
        <v>94</v>
      </c>
      <c r="C9" s="24"/>
      <c r="D9" s="24"/>
      <c r="E9" s="24"/>
      <c r="F9" s="24"/>
      <c r="G9" s="24"/>
      <c r="H9" s="24"/>
      <c r="I9" s="24"/>
    </row>
    <row r="10" ht="18" customHeight="1" spans="1:9" x14ac:dyDescent="0.25">
      <c r="A10" s="23" t="s">
        <v>95</v>
      </c>
      <c r="B10" s="24" t="s">
        <v>96</v>
      </c>
      <c r="C10" s="24"/>
      <c r="D10" s="24"/>
      <c r="E10" s="24"/>
      <c r="F10" s="24"/>
      <c r="G10" s="24"/>
      <c r="H10" s="24"/>
      <c r="I10" s="24"/>
    </row>
    <row r="11" ht="8" customHeight="1" x14ac:dyDescent="0.25"/>
    <row r="12" ht="22" customHeight="1" spans="1:9" x14ac:dyDescent="0.25">
      <c r="A12" s="25" t="s">
        <v>43</v>
      </c>
      <c r="B12" s="25" t="s">
        <v>97</v>
      </c>
      <c r="C12" s="25" t="s">
        <v>45</v>
      </c>
      <c r="D12" s="26" t="s">
        <v>58</v>
      </c>
      <c r="E12" s="26" t="s">
        <v>98</v>
      </c>
      <c r="F12" s="26" t="s">
        <v>99</v>
      </c>
      <c r="G12" s="26" t="s">
        <v>57</v>
      </c>
      <c r="H12" s="25" t="s">
        <v>100</v>
      </c>
      <c r="I12" s="25" t="s">
        <v>101</v>
      </c>
    </row>
    <row r="13" ht="20" customHeight="1" spans="1:9" x14ac:dyDescent="0.25">
      <c r="A13" s="27">
        <f>'Pricing Math'!A6</f>
      </c>
      <c r="B13" s="28">
        <f>'Pricing Math'!B6</f>
      </c>
      <c r="C13" s="28">
        <f>'Pricing Math'!C6</f>
      </c>
      <c r="D13" s="29">
        <f>'Pricing Math'!P6</f>
      </c>
      <c r="E13" s="29">
        <f>'Pricing Math'!Q6</f>
      </c>
      <c r="F13" s="30">
        <f>'Pricing Math'!M6</f>
      </c>
      <c r="G13" s="31">
        <f>'Pricing Math'!O6</f>
      </c>
      <c r="H13" s="32" t="s">
        <v>102</v>
      </c>
      <c r="I13" s="33" t="s">
        <v>2</v>
      </c>
    </row>
    <row r="14" ht="20" customHeight="1" spans="1:9" x14ac:dyDescent="0.25">
      <c r="A14" s="34">
        <f>'Pricing Math'!A7</f>
      </c>
      <c r="B14" s="35">
        <f>'Pricing Math'!B7</f>
      </c>
      <c r="C14" s="35">
        <f>'Pricing Math'!C7</f>
      </c>
      <c r="D14" s="36">
        <f>'Pricing Math'!P7</f>
      </c>
      <c r="E14" s="36">
        <f>'Pricing Math'!Q7</f>
      </c>
      <c r="F14" s="37">
        <f>'Pricing Math'!M7</f>
      </c>
      <c r="G14" s="38">
        <f>'Pricing Math'!O7</f>
      </c>
      <c r="H14" s="39" t="s">
        <v>102</v>
      </c>
      <c r="I14" s="40" t="s">
        <v>2</v>
      </c>
    </row>
    <row r="15" ht="20" customHeight="1" spans="1:9" x14ac:dyDescent="0.25">
      <c r="A15" s="27">
        <f>'Pricing Math'!A8</f>
      </c>
      <c r="B15" s="28">
        <f>'Pricing Math'!B8</f>
      </c>
      <c r="C15" s="28">
        <f>'Pricing Math'!C8</f>
      </c>
      <c r="D15" s="29">
        <f>'Pricing Math'!P8</f>
      </c>
      <c r="E15" s="29">
        <f>'Pricing Math'!Q8</f>
      </c>
      <c r="F15" s="30">
        <f>'Pricing Math'!M8</f>
      </c>
      <c r="G15" s="31">
        <f>'Pricing Math'!O8</f>
      </c>
      <c r="H15" s="32" t="s">
        <v>102</v>
      </c>
      <c r="I15" s="33" t="s">
        <v>2</v>
      </c>
    </row>
    <row r="16" ht="20" customHeight="1" spans="1:9" x14ac:dyDescent="0.25">
      <c r="A16" s="34">
        <f>'Pricing Math'!A9</f>
      </c>
      <c r="B16" s="35">
        <f>'Pricing Math'!B9</f>
      </c>
      <c r="C16" s="35">
        <f>'Pricing Math'!C9</f>
      </c>
      <c r="D16" s="36">
        <f>'Pricing Math'!P9</f>
      </c>
      <c r="E16" s="36">
        <f>'Pricing Math'!Q9</f>
      </c>
      <c r="F16" s="37">
        <f>'Pricing Math'!M9</f>
      </c>
      <c r="G16" s="38">
        <f>'Pricing Math'!O9</f>
      </c>
      <c r="H16" s="39" t="s">
        <v>102</v>
      </c>
      <c r="I16" s="40" t="s">
        <v>2</v>
      </c>
    </row>
    <row r="17" ht="20" customHeight="1" spans="1:9" x14ac:dyDescent="0.25">
      <c r="A17" s="27">
        <f>'Pricing Math'!A10</f>
      </c>
      <c r="B17" s="28">
        <f>'Pricing Math'!B10</f>
      </c>
      <c r="C17" s="28">
        <f>'Pricing Math'!C10</f>
      </c>
      <c r="D17" s="29">
        <f>'Pricing Math'!P10</f>
      </c>
      <c r="E17" s="29">
        <f>'Pricing Math'!Q10</f>
      </c>
      <c r="F17" s="30">
        <f>'Pricing Math'!M10</f>
      </c>
      <c r="G17" s="31">
        <f>'Pricing Math'!O10</f>
      </c>
      <c r="H17" s="32" t="s">
        <v>102</v>
      </c>
      <c r="I17" s="33" t="s">
        <v>2</v>
      </c>
    </row>
    <row r="18" ht="20" customHeight="1" spans="1:9" x14ac:dyDescent="0.25">
      <c r="A18" s="34">
        <f>'Pricing Math'!A11</f>
      </c>
      <c r="B18" s="35">
        <f>'Pricing Math'!B11</f>
      </c>
      <c r="C18" s="35">
        <f>'Pricing Math'!C11</f>
      </c>
      <c r="D18" s="36">
        <f>'Pricing Math'!P11</f>
      </c>
      <c r="E18" s="36">
        <f>'Pricing Math'!Q11</f>
      </c>
      <c r="F18" s="37">
        <f>'Pricing Math'!M11</f>
      </c>
      <c r="G18" s="38">
        <f>'Pricing Math'!O11</f>
      </c>
      <c r="H18" s="39" t="s">
        <v>102</v>
      </c>
      <c r="I18" s="40" t="s">
        <v>2</v>
      </c>
    </row>
    <row r="19" ht="20" customHeight="1" spans="1:9" x14ac:dyDescent="0.25">
      <c r="A19" s="27">
        <f>'Pricing Math'!A12</f>
      </c>
      <c r="B19" s="28">
        <f>'Pricing Math'!B12</f>
      </c>
      <c r="C19" s="28">
        <f>'Pricing Math'!C12</f>
      </c>
      <c r="D19" s="29">
        <f>'Pricing Math'!P12</f>
      </c>
      <c r="E19" s="29">
        <f>'Pricing Math'!Q12</f>
      </c>
      <c r="F19" s="30">
        <f>'Pricing Math'!M12</f>
      </c>
      <c r="G19" s="31">
        <f>'Pricing Math'!O12</f>
      </c>
      <c r="H19" s="32" t="s">
        <v>102</v>
      </c>
      <c r="I19" s="33" t="s">
        <v>2</v>
      </c>
    </row>
    <row r="21" spans="1:9" x14ac:dyDescent="0.25">
      <c r="A21" s="41" t="s">
        <v>103</v>
      </c>
      <c r="B21" s="41"/>
      <c r="C21" s="41"/>
      <c r="D21" s="41"/>
      <c r="E21" s="41"/>
      <c r="F21" s="41"/>
      <c r="G21" s="41"/>
      <c r="H21" s="41"/>
      <c r="I21" s="41"/>
    </row>
    <row r="22" ht="48" customHeight="1" spans="1:9" x14ac:dyDescent="0.25">
      <c r="A22" s="42" t="s">
        <v>104</v>
      </c>
      <c r="B22" s="42"/>
      <c r="C22" s="42"/>
      <c r="D22" s="42"/>
      <c r="E22" s="42"/>
      <c r="F22" s="42"/>
      <c r="G22" s="42"/>
      <c r="H22" s="42"/>
      <c r="I22" s="42"/>
    </row>
    <row r="24" spans="1:9" x14ac:dyDescent="0.25">
      <c r="A24" s="2" t="s">
        <v>105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43" t="s">
        <v>106</v>
      </c>
      <c r="B25" s="43"/>
      <c r="C25" s="43"/>
      <c r="D25" s="43"/>
      <c r="E25" s="43"/>
      <c r="F25" s="43"/>
      <c r="G25" s="43"/>
      <c r="H25" s="43"/>
      <c r="I25" s="43"/>
    </row>
  </sheetData>
  <mergeCells count="15">
    <mergeCell ref="A1:E1"/>
    <mergeCell ref="F1:I1"/>
    <mergeCell ref="A2:E2"/>
    <mergeCell ref="F2:I2"/>
    <mergeCell ref="B4:I4"/>
    <mergeCell ref="B5:I5"/>
    <mergeCell ref="B6:I6"/>
    <mergeCell ref="B7:I7"/>
    <mergeCell ref="B8:I8"/>
    <mergeCell ref="B9:I9"/>
    <mergeCell ref="B10:I10"/>
    <mergeCell ref="A21:I21"/>
    <mergeCell ref="A22:I22"/>
    <mergeCell ref="A24:I24"/>
    <mergeCell ref="A25:I25"/>
  </mergeCells>
  <hyperlinks>
    <hyperlink ref="A25" r:id="rId1"/>
  </hyperlinks>
  <pageMargins left="0.4" right="0.4" top="0.5" bottom="0.5" header="0.3" footer="0.3"/>
  <pageSetup paperSize="9" orientation="landscape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Pricing Math</vt:lpstr>
      <vt:lpstr>Line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Ardent Workshop</dc:creator>
  <dc:title>Wholesale Line Sheet Template — Ardent Seller</dc:title>
  <dc:subject/>
  <dc:description/>
  <cp:keywords/>
  <cp:category/>
  <cp:lastModifiedBy>Unknown</cp:lastModifiedBy>
  <dcterms:created xsi:type="dcterms:W3CDTF">2026-04-29T00:00:00Z</dcterms:created>
  <dcterms:modified xsi:type="dcterms:W3CDTF">2026-04-29T13:53:02Z</dcterms:modified>
</cp:coreProperties>
</file>